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ALvNL ERA Diff" sheetId="9" r:id="rId1"/>
    <sheet name="ALvNL BA Diff" sheetId="10" r:id="rId2"/>
    <sheet name="Charts" sheetId="11" r:id="rId3"/>
  </sheets>
  <calcPr calcId="145621"/>
</workbook>
</file>

<file path=xl/calcChain.xml><?xml version="1.0" encoding="utf-8"?>
<calcChain xmlns="http://schemas.openxmlformats.org/spreadsheetml/2006/main">
  <c r="G21" i="10" l="1"/>
  <c r="F21" i="10"/>
  <c r="H21" i="10" s="1"/>
  <c r="G21" i="9"/>
  <c r="H21" i="9" s="1"/>
  <c r="F21" i="9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" i="10"/>
  <c r="F3" i="10"/>
  <c r="H3" i="10" s="1"/>
  <c r="F4" i="10"/>
  <c r="H4" i="10" s="1"/>
  <c r="F5" i="10"/>
  <c r="H5" i="10" s="1"/>
  <c r="F6" i="10"/>
  <c r="H6" i="10" s="1"/>
  <c r="F7" i="10"/>
  <c r="H7" i="10" s="1"/>
  <c r="F8" i="10"/>
  <c r="H8" i="10" s="1"/>
  <c r="F9" i="10"/>
  <c r="H9" i="10" s="1"/>
  <c r="F10" i="10"/>
  <c r="H10" i="10" s="1"/>
  <c r="F11" i="10"/>
  <c r="H11" i="10" s="1"/>
  <c r="F12" i="10"/>
  <c r="H12" i="10" s="1"/>
  <c r="F13" i="10"/>
  <c r="H13" i="10" s="1"/>
  <c r="F14" i="10"/>
  <c r="H14" i="10" s="1"/>
  <c r="F15" i="10"/>
  <c r="H15" i="10" s="1"/>
  <c r="F16" i="10"/>
  <c r="H16" i="10" s="1"/>
  <c r="F17" i="10"/>
  <c r="H17" i="10" s="1"/>
  <c r="F18" i="10"/>
  <c r="H18" i="10" s="1"/>
  <c r="F19" i="10"/>
  <c r="H19" i="10" s="1"/>
  <c r="F20" i="10"/>
  <c r="H20" i="10" s="1"/>
  <c r="F2" i="10"/>
  <c r="H2" i="10" s="1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" i="9"/>
  <c r="H2" i="9" l="1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</calcChain>
</file>

<file path=xl/sharedStrings.xml><?xml version="1.0" encoding="utf-8"?>
<sst xmlns="http://schemas.openxmlformats.org/spreadsheetml/2006/main" count="18" uniqueCount="16">
  <si>
    <t>Outcome</t>
  </si>
  <si>
    <t>Year</t>
  </si>
  <si>
    <t>ERA Differential</t>
  </si>
  <si>
    <t>BA Differential</t>
  </si>
  <si>
    <t>ALEarnedRuns</t>
  </si>
  <si>
    <t>ALOutsPitched</t>
  </si>
  <si>
    <t>NLEarnedRuns</t>
  </si>
  <si>
    <t>NLOutsPitched</t>
  </si>
  <si>
    <t>ALERA</t>
  </si>
  <si>
    <t>NLERA</t>
  </si>
  <si>
    <t>ALHits</t>
  </si>
  <si>
    <t>ALAtBats</t>
  </si>
  <si>
    <t>NLHits</t>
  </si>
  <si>
    <t>NLAtBats</t>
  </si>
  <si>
    <t>ALBA</t>
  </si>
  <si>
    <t>NLBA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</si>
</sst>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_);[Red]\(#,##0.0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ERA Comparison</a:t>
            </a:r>
          </a:p>
        </c:rich>
      </c:tx>
      <c:layout>
        <c:manualLayout>
          <c:xMode val="edge"/>
          <c:yMode val="edge"/>
          <c:x val="0.23766152267615762"/>
          <c:y val="4.7294217873662274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'ALvNL ERA Diff'!$H$1</c:f>
              <c:strCache>
                <c:ptCount val="1"/>
                <c:pt idx="0">
                  <c:v>ERA Differential</c:v>
                </c:pt>
              </c:strCache>
            </c:strRef>
          </c:tx>
          <c:cat>
            <c:numRef>
              <c:f>'ALvNL ERA Diff'!$A$2:$A$20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'ALvNL ERA Diff'!$H$2:$H$21</c:f>
              <c:numCache>
                <c:formatCode>#,##0.000_);[Red]\(#,##0.000\)</c:formatCode>
                <c:ptCount val="20"/>
                <c:pt idx="0">
                  <c:v>-0.53098185751511862</c:v>
                </c:pt>
                <c:pt idx="1">
                  <c:v>-0.36029847227220335</c:v>
                </c:pt>
                <c:pt idx="2">
                  <c:v>-0.89177783836001234</c:v>
                </c:pt>
                <c:pt idx="3">
                  <c:v>-0.33346314936695975</c:v>
                </c:pt>
                <c:pt idx="4">
                  <c:v>-0.81522264660604415</c:v>
                </c:pt>
                <c:pt idx="5">
                  <c:v>-0.12207360273055867</c:v>
                </c:pt>
                <c:pt idx="6">
                  <c:v>-0.43298574622007013</c:v>
                </c:pt>
                <c:pt idx="7">
                  <c:v>0.21922597037140568</c:v>
                </c:pt>
                <c:pt idx="8">
                  <c:v>-0.20090663276369192</c:v>
                </c:pt>
                <c:pt idx="9">
                  <c:v>-2.4869553832632452E-2</c:v>
                </c:pt>
                <c:pt idx="10">
                  <c:v>-0.82362585842140845</c:v>
                </c:pt>
                <c:pt idx="11">
                  <c:v>-0.34820189365725884</c:v>
                </c:pt>
                <c:pt idx="12">
                  <c:v>3.5978860490556652E-2</c:v>
                </c:pt>
                <c:pt idx="13">
                  <c:v>-9.8826070267750143E-2</c:v>
                </c:pt>
                <c:pt idx="14">
                  <c:v>0.41137691053780756</c:v>
                </c:pt>
                <c:pt idx="15">
                  <c:v>0.11456959147413048</c:v>
                </c:pt>
                <c:pt idx="16">
                  <c:v>-0.3117162033304921</c:v>
                </c:pt>
                <c:pt idx="17">
                  <c:v>-0.29889101575098831</c:v>
                </c:pt>
                <c:pt idx="18">
                  <c:v>-0.216568403506606</c:v>
                </c:pt>
                <c:pt idx="19">
                  <c:v>-1.4574237152717395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91712"/>
        <c:axId val="34293248"/>
      </c:lineChart>
      <c:lineChart>
        <c:grouping val="standard"/>
        <c:varyColors val="0"/>
        <c:ser>
          <c:idx val="1"/>
          <c:order val="1"/>
          <c:tx>
            <c:strRef>
              <c:f>'ALvNL ERA Diff'!$I$1</c:f>
              <c:strCache>
                <c:ptCount val="1"/>
                <c:pt idx="0">
                  <c:v>Outcome</c:v>
                </c:pt>
              </c:strCache>
            </c:strRef>
          </c:tx>
          <c:val>
            <c:numRef>
              <c:f>'ALvNL ERA Diff'!$I$2:$I$21</c:f>
              <c:numCache>
                <c:formatCode>General</c:formatCode>
                <c:ptCount val="20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04768"/>
        <c:axId val="34294784"/>
      </c:lineChart>
      <c:catAx>
        <c:axId val="342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34293248"/>
        <c:crosses val="autoZero"/>
        <c:auto val="1"/>
        <c:lblAlgn val="ctr"/>
        <c:lblOffset val="100"/>
        <c:noMultiLvlLbl val="0"/>
      </c:catAx>
      <c:valAx>
        <c:axId val="34293248"/>
        <c:scaling>
          <c:orientation val="minMax"/>
          <c:max val="1.5"/>
          <c:min val="-1.5"/>
        </c:scaling>
        <c:delete val="0"/>
        <c:axPos val="l"/>
        <c:majorGridlines/>
        <c:numFmt formatCode="#,##0.000_);[Red]\(#,##0.000\)" sourceLinked="1"/>
        <c:majorTickMark val="out"/>
        <c:minorTickMark val="none"/>
        <c:tickLblPos val="nextTo"/>
        <c:crossAx val="34291712"/>
        <c:crosses val="autoZero"/>
        <c:crossBetween val="between"/>
        <c:majorUnit val="0.25"/>
      </c:valAx>
      <c:valAx>
        <c:axId val="342947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4304768"/>
        <c:crosses val="max"/>
        <c:crossBetween val="between"/>
        <c:majorUnit val="1"/>
      </c:valAx>
      <c:catAx>
        <c:axId val="34304768"/>
        <c:scaling>
          <c:orientation val="minMax"/>
        </c:scaling>
        <c:delete val="1"/>
        <c:axPos val="b"/>
        <c:majorTickMark val="out"/>
        <c:minorTickMark val="none"/>
        <c:tickLblPos val="nextTo"/>
        <c:crossAx val="34294784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 Comparison</a:t>
            </a:r>
          </a:p>
        </c:rich>
      </c:tx>
      <c:layout>
        <c:manualLayout>
          <c:xMode val="edge"/>
          <c:yMode val="edge"/>
          <c:x val="0.26042188487423257"/>
          <c:y val="5.0655804633838022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'ALvNL BA Diff'!$H$1</c:f>
              <c:strCache>
                <c:ptCount val="1"/>
                <c:pt idx="0">
                  <c:v>BA Differential</c:v>
                </c:pt>
              </c:strCache>
            </c:strRef>
          </c:tx>
          <c:cat>
            <c:numRef>
              <c:f>'ALvNL BA Diff'!$A$2:$A$20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'ALvNL BA Diff'!$H$2:$H$21</c:f>
              <c:numCache>
                <c:formatCode>#,##0.000_);[Red]\(#,##0.000\)</c:formatCode>
                <c:ptCount val="20"/>
                <c:pt idx="0">
                  <c:v>1.2411366085730402E-2</c:v>
                </c:pt>
                <c:pt idx="1">
                  <c:v>4.6230270441371402E-3</c:v>
                </c:pt>
                <c:pt idx="2">
                  <c:v>-5.1021495825143148E-5</c:v>
                </c:pt>
                <c:pt idx="3">
                  <c:v>8.1326534023545838E-3</c:v>
                </c:pt>
                <c:pt idx="4">
                  <c:v>-5.1886183259322594E-3</c:v>
                </c:pt>
                <c:pt idx="5">
                  <c:v>1.7120280709076785E-2</c:v>
                </c:pt>
                <c:pt idx="6">
                  <c:v>7.7308123717080846E-3</c:v>
                </c:pt>
                <c:pt idx="7">
                  <c:v>-3.6687145746954752E-3</c:v>
                </c:pt>
                <c:pt idx="8">
                  <c:v>1.2385228502206636E-2</c:v>
                </c:pt>
                <c:pt idx="9">
                  <c:v>-2.7334363891690638E-3</c:v>
                </c:pt>
                <c:pt idx="10">
                  <c:v>4.828497604680293E-3</c:v>
                </c:pt>
                <c:pt idx="11">
                  <c:v>1.4088694388130485E-2</c:v>
                </c:pt>
                <c:pt idx="12">
                  <c:v>1.0709305982228023E-2</c:v>
                </c:pt>
                <c:pt idx="13">
                  <c:v>1.607589995473202E-2</c:v>
                </c:pt>
                <c:pt idx="14">
                  <c:v>5.3388748884851678E-3</c:v>
                </c:pt>
                <c:pt idx="15">
                  <c:v>2.1863063549442674E-3</c:v>
                </c:pt>
                <c:pt idx="16">
                  <c:v>1.0914245113290588E-2</c:v>
                </c:pt>
                <c:pt idx="17">
                  <c:v>4.9892559466118147E-3</c:v>
                </c:pt>
                <c:pt idx="18">
                  <c:v>-2.5064393813830077E-3</c:v>
                </c:pt>
                <c:pt idx="19">
                  <c:v>-1.0417775634458837E-2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26400"/>
        <c:axId val="72727936"/>
      </c:lineChart>
      <c:lineChart>
        <c:grouping val="standard"/>
        <c:varyColors val="0"/>
        <c:ser>
          <c:idx val="1"/>
          <c:order val="1"/>
          <c:tx>
            <c:strRef>
              <c:f>'ALvNL BA Diff'!$I$1</c:f>
              <c:strCache>
                <c:ptCount val="1"/>
                <c:pt idx="0">
                  <c:v>Outcome</c:v>
                </c:pt>
              </c:strCache>
            </c:strRef>
          </c:tx>
          <c:cat>
            <c:numRef>
              <c:f>'ALvNL BA Diff'!$A$2:$A$20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'ALvNL BA Diff'!$I$2:$I$21</c:f>
              <c:numCache>
                <c:formatCode>General</c:formatCode>
                <c:ptCount val="20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31264"/>
        <c:axId val="72729728"/>
      </c:lineChart>
      <c:catAx>
        <c:axId val="72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27936"/>
        <c:crosses val="autoZero"/>
        <c:auto val="1"/>
        <c:lblAlgn val="ctr"/>
        <c:lblOffset val="100"/>
        <c:noMultiLvlLbl val="0"/>
      </c:catAx>
      <c:valAx>
        <c:axId val="72727936"/>
        <c:scaling>
          <c:orientation val="minMax"/>
          <c:max val="2.5000000000000005E-2"/>
          <c:min val="-2.5000000000000005E-2"/>
        </c:scaling>
        <c:delete val="0"/>
        <c:axPos val="l"/>
        <c:majorGridlines/>
        <c:numFmt formatCode="#,##0.000_);[Red]\(#,##0.000\)" sourceLinked="1"/>
        <c:majorTickMark val="out"/>
        <c:minorTickMark val="none"/>
        <c:tickLblPos val="nextTo"/>
        <c:crossAx val="72726400"/>
        <c:crosses val="autoZero"/>
        <c:crossBetween val="between"/>
        <c:majorUnit val="5.000000000000001E-3"/>
      </c:valAx>
      <c:valAx>
        <c:axId val="727297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2731264"/>
        <c:crosses val="max"/>
        <c:crossBetween val="between"/>
        <c:majorUnit val="1"/>
      </c:valAx>
      <c:catAx>
        <c:axId val="7273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2972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100011</xdr:rowOff>
    </xdr:from>
    <xdr:to>
      <xdr:col>9</xdr:col>
      <xdr:colOff>76200</xdr:colOff>
      <xdr:row>18</xdr:row>
      <xdr:rowOff>161924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0</xdr:row>
      <xdr:rowOff>90486</xdr:rowOff>
    </xdr:from>
    <xdr:to>
      <xdr:col>18</xdr:col>
      <xdr:colOff>123825</xdr:colOff>
      <xdr:row>18</xdr:row>
      <xdr:rowOff>171449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F21" sqref="F21"/>
    </sheetView>
  </sheetViews>
  <sheetFormatPr defaultRowHeight="15" x14ac:dyDescent="0.25"/>
  <cols>
    <col min="6" max="8" width="9.140625" style="1"/>
  </cols>
  <sheetData>
    <row r="1" spans="1:9" x14ac:dyDescent="0.25">
      <c r="A1" t="s">
        <v>1</v>
      </c>
      <c r="B1" t="s">
        <v>4</v>
      </c>
      <c r="C1" t="s">
        <v>5</v>
      </c>
      <c r="D1" t="s">
        <v>6</v>
      </c>
      <c r="E1" t="s">
        <v>7</v>
      </c>
      <c r="F1" s="1" t="s">
        <v>8</v>
      </c>
      <c r="G1" s="1" t="s">
        <v>9</v>
      </c>
      <c r="H1" s="1" t="s">
        <v>2</v>
      </c>
      <c r="I1" t="s">
        <v>0</v>
      </c>
    </row>
    <row r="2" spans="1:9" x14ac:dyDescent="0.25">
      <c r="A2">
        <v>1994</v>
      </c>
      <c r="B2">
        <v>505</v>
      </c>
      <c r="C2">
        <v>4125</v>
      </c>
      <c r="D2">
        <v>380</v>
      </c>
      <c r="E2">
        <v>3698</v>
      </c>
      <c r="F2" s="1">
        <f>B2/C2*3*9</f>
        <v>3.3054545454545452</v>
      </c>
      <c r="G2" s="1">
        <f>D2/E2*3*9</f>
        <v>2.7744726879394266</v>
      </c>
      <c r="H2" s="1">
        <f>G2-F2</f>
        <v>-0.53098185751511862</v>
      </c>
      <c r="I2">
        <v>-1</v>
      </c>
    </row>
    <row r="3" spans="1:9" x14ac:dyDescent="0.25">
      <c r="A3">
        <v>1995</v>
      </c>
      <c r="B3">
        <v>634</v>
      </c>
      <c r="C3">
        <v>4939</v>
      </c>
      <c r="D3">
        <v>451</v>
      </c>
      <c r="E3">
        <v>3921</v>
      </c>
      <c r="F3" s="1">
        <f t="shared" ref="F3:F20" si="0">B3/C3*3*9</f>
        <v>3.4658837821421344</v>
      </c>
      <c r="G3" s="1">
        <f t="shared" ref="G3:G20" si="1">D3/E3*3*9</f>
        <v>3.1055853098699311</v>
      </c>
      <c r="H3" s="1">
        <f t="shared" ref="H3:H20" si="2">G3-F3</f>
        <v>-0.36029847227220335</v>
      </c>
      <c r="I3">
        <v>-1</v>
      </c>
    </row>
    <row r="4" spans="1:9" x14ac:dyDescent="0.25">
      <c r="A4">
        <v>1996</v>
      </c>
      <c r="B4">
        <v>522</v>
      </c>
      <c r="C4">
        <v>3720</v>
      </c>
      <c r="D4">
        <v>584</v>
      </c>
      <c r="E4">
        <v>5443</v>
      </c>
      <c r="F4" s="1">
        <f t="shared" si="0"/>
        <v>3.7887096774193547</v>
      </c>
      <c r="G4" s="1">
        <f t="shared" si="1"/>
        <v>2.8969318390593424</v>
      </c>
      <c r="H4" s="1">
        <f t="shared" si="2"/>
        <v>-0.89177783836001234</v>
      </c>
      <c r="I4">
        <v>-1</v>
      </c>
    </row>
    <row r="5" spans="1:9" x14ac:dyDescent="0.25">
      <c r="A5">
        <v>1997</v>
      </c>
      <c r="B5">
        <v>666</v>
      </c>
      <c r="C5">
        <v>5767</v>
      </c>
      <c r="D5">
        <v>668</v>
      </c>
      <c r="E5">
        <v>6477</v>
      </c>
      <c r="F5" s="1">
        <f t="shared" si="0"/>
        <v>3.1180856597884512</v>
      </c>
      <c r="G5" s="1">
        <f t="shared" si="1"/>
        <v>2.7846225104214914</v>
      </c>
      <c r="H5" s="1">
        <f t="shared" si="2"/>
        <v>-0.33346314936695975</v>
      </c>
      <c r="I5">
        <v>1</v>
      </c>
    </row>
    <row r="6" spans="1:9" x14ac:dyDescent="0.25">
      <c r="A6">
        <v>1998</v>
      </c>
      <c r="B6">
        <v>658</v>
      </c>
      <c r="C6">
        <v>5169</v>
      </c>
      <c r="D6">
        <v>513</v>
      </c>
      <c r="E6">
        <v>5283</v>
      </c>
      <c r="F6" s="1">
        <f t="shared" si="0"/>
        <v>3.4370284387695875</v>
      </c>
      <c r="G6" s="1">
        <f t="shared" si="1"/>
        <v>2.6218057921635434</v>
      </c>
      <c r="H6" s="1">
        <f t="shared" si="2"/>
        <v>-0.81522264660604415</v>
      </c>
      <c r="I6">
        <v>1</v>
      </c>
    </row>
    <row r="7" spans="1:9" x14ac:dyDescent="0.25">
      <c r="A7">
        <v>1999</v>
      </c>
      <c r="B7">
        <v>515</v>
      </c>
      <c r="C7">
        <v>4119</v>
      </c>
      <c r="D7">
        <v>748</v>
      </c>
      <c r="E7">
        <v>6207</v>
      </c>
      <c r="F7" s="1">
        <f t="shared" si="0"/>
        <v>3.3758193736343771</v>
      </c>
      <c r="G7" s="1">
        <f t="shared" si="1"/>
        <v>3.2537457709038184</v>
      </c>
      <c r="H7" s="1">
        <f t="shared" si="2"/>
        <v>-0.12207360273055867</v>
      </c>
      <c r="I7">
        <v>1</v>
      </c>
    </row>
    <row r="8" spans="1:9" x14ac:dyDescent="0.25">
      <c r="A8">
        <v>2000</v>
      </c>
      <c r="B8">
        <v>643</v>
      </c>
      <c r="C8">
        <v>4670</v>
      </c>
      <c r="D8">
        <v>731</v>
      </c>
      <c r="E8">
        <v>6009</v>
      </c>
      <c r="F8" s="1">
        <f t="shared" si="0"/>
        <v>3.7175588865096358</v>
      </c>
      <c r="G8" s="1">
        <f t="shared" si="1"/>
        <v>3.2845731402895657</v>
      </c>
      <c r="H8" s="1">
        <f t="shared" si="2"/>
        <v>-0.43298574622007013</v>
      </c>
      <c r="I8">
        <v>1</v>
      </c>
    </row>
    <row r="9" spans="1:9" x14ac:dyDescent="0.25">
      <c r="A9">
        <v>2001</v>
      </c>
      <c r="B9">
        <v>577</v>
      </c>
      <c r="C9">
        <v>4643</v>
      </c>
      <c r="D9">
        <v>835</v>
      </c>
      <c r="E9">
        <v>6307</v>
      </c>
      <c r="F9" s="1">
        <f t="shared" si="0"/>
        <v>3.3553736808098211</v>
      </c>
      <c r="G9" s="1">
        <f t="shared" si="1"/>
        <v>3.5745996511812268</v>
      </c>
      <c r="H9" s="1">
        <f t="shared" si="2"/>
        <v>0.21922597037140568</v>
      </c>
      <c r="I9">
        <v>1</v>
      </c>
    </row>
    <row r="10" spans="1:9" x14ac:dyDescent="0.25">
      <c r="A10">
        <v>2002</v>
      </c>
      <c r="B10">
        <v>538</v>
      </c>
      <c r="C10">
        <v>4754</v>
      </c>
      <c r="D10">
        <v>600</v>
      </c>
      <c r="E10">
        <v>5675</v>
      </c>
      <c r="F10" s="1">
        <f t="shared" si="0"/>
        <v>3.0555321834244848</v>
      </c>
      <c r="G10" s="1">
        <f t="shared" si="1"/>
        <v>2.8546255506607929</v>
      </c>
      <c r="H10" s="1">
        <f t="shared" si="2"/>
        <v>-0.20090663276369192</v>
      </c>
      <c r="I10">
        <v>0</v>
      </c>
    </row>
    <row r="11" spans="1:9" x14ac:dyDescent="0.25">
      <c r="A11">
        <v>2003</v>
      </c>
      <c r="B11">
        <v>701</v>
      </c>
      <c r="C11">
        <v>5931</v>
      </c>
      <c r="D11">
        <v>753</v>
      </c>
      <c r="E11">
        <v>6421</v>
      </c>
      <c r="F11" s="1">
        <f t="shared" si="0"/>
        <v>3.1911987860394539</v>
      </c>
      <c r="G11" s="1">
        <f t="shared" si="1"/>
        <v>3.1663292322068215</v>
      </c>
      <c r="H11" s="1">
        <f t="shared" si="2"/>
        <v>-2.4869553832632452E-2</v>
      </c>
      <c r="I11">
        <v>1</v>
      </c>
    </row>
    <row r="12" spans="1:9" x14ac:dyDescent="0.25">
      <c r="A12">
        <v>2004</v>
      </c>
      <c r="B12">
        <v>945</v>
      </c>
      <c r="C12">
        <v>6693</v>
      </c>
      <c r="D12">
        <v>697</v>
      </c>
      <c r="E12">
        <v>6297</v>
      </c>
      <c r="F12" s="1">
        <f t="shared" si="0"/>
        <v>3.8121918422232186</v>
      </c>
      <c r="G12" s="1">
        <f t="shared" si="1"/>
        <v>2.9885659838018102</v>
      </c>
      <c r="H12" s="1">
        <f t="shared" si="2"/>
        <v>-0.82362585842140845</v>
      </c>
      <c r="I12">
        <v>1</v>
      </c>
    </row>
    <row r="13" spans="1:9" x14ac:dyDescent="0.25">
      <c r="A13">
        <v>2005</v>
      </c>
      <c r="B13">
        <v>651</v>
      </c>
      <c r="C13">
        <v>5636</v>
      </c>
      <c r="D13">
        <v>672</v>
      </c>
      <c r="E13">
        <v>6549</v>
      </c>
      <c r="F13" s="1">
        <f t="shared" si="0"/>
        <v>3.1187012065294533</v>
      </c>
      <c r="G13" s="1">
        <f t="shared" si="1"/>
        <v>2.7704993128721944</v>
      </c>
      <c r="H13" s="1">
        <f t="shared" si="2"/>
        <v>-0.34820189365725884</v>
      </c>
      <c r="I13">
        <v>1</v>
      </c>
    </row>
    <row r="14" spans="1:9" x14ac:dyDescent="0.25">
      <c r="A14">
        <v>2006</v>
      </c>
      <c r="B14">
        <v>788</v>
      </c>
      <c r="C14">
        <v>5990</v>
      </c>
      <c r="D14">
        <v>929</v>
      </c>
      <c r="E14">
        <v>6991</v>
      </c>
      <c r="F14" s="1">
        <f t="shared" si="0"/>
        <v>3.5519198664440736</v>
      </c>
      <c r="G14" s="1">
        <f t="shared" si="1"/>
        <v>3.5878987269346303</v>
      </c>
      <c r="H14" s="1">
        <f t="shared" si="2"/>
        <v>3.5978860490556652E-2</v>
      </c>
      <c r="I14">
        <v>1</v>
      </c>
    </row>
    <row r="15" spans="1:9" x14ac:dyDescent="0.25">
      <c r="A15">
        <v>2007</v>
      </c>
      <c r="B15">
        <v>642</v>
      </c>
      <c r="C15">
        <v>5569</v>
      </c>
      <c r="D15">
        <v>657</v>
      </c>
      <c r="E15">
        <v>5886</v>
      </c>
      <c r="F15" s="1">
        <f t="shared" si="0"/>
        <v>3.1125875381576584</v>
      </c>
      <c r="G15" s="1">
        <f t="shared" si="1"/>
        <v>3.0137614678899083</v>
      </c>
      <c r="H15" s="1">
        <f t="shared" si="2"/>
        <v>-9.8826070267750143E-2</v>
      </c>
      <c r="I15">
        <v>1</v>
      </c>
    </row>
    <row r="16" spans="1:9" x14ac:dyDescent="0.25">
      <c r="A16">
        <v>2008</v>
      </c>
      <c r="B16">
        <v>494</v>
      </c>
      <c r="C16">
        <v>4731</v>
      </c>
      <c r="D16">
        <v>719</v>
      </c>
      <c r="E16">
        <v>6009</v>
      </c>
      <c r="F16" s="1">
        <f t="shared" si="0"/>
        <v>2.8192771084337349</v>
      </c>
      <c r="G16" s="1">
        <f t="shared" si="1"/>
        <v>3.2306540189715425</v>
      </c>
      <c r="H16" s="1">
        <f t="shared" si="2"/>
        <v>0.41137691053780756</v>
      </c>
      <c r="I16">
        <v>1</v>
      </c>
    </row>
    <row r="17" spans="1:9" x14ac:dyDescent="0.25">
      <c r="A17">
        <v>2009</v>
      </c>
      <c r="B17">
        <v>705</v>
      </c>
      <c r="C17">
        <v>6173</v>
      </c>
      <c r="D17">
        <v>798</v>
      </c>
      <c r="E17">
        <v>6737</v>
      </c>
      <c r="F17" s="1">
        <f t="shared" si="0"/>
        <v>3.083589826664507</v>
      </c>
      <c r="G17" s="1">
        <f t="shared" si="1"/>
        <v>3.1981594181386375</v>
      </c>
      <c r="H17" s="1">
        <f t="shared" si="2"/>
        <v>0.11456959147413048</v>
      </c>
      <c r="I17">
        <v>1</v>
      </c>
    </row>
    <row r="18" spans="1:9" x14ac:dyDescent="0.25">
      <c r="A18">
        <v>2010</v>
      </c>
      <c r="B18">
        <v>888</v>
      </c>
      <c r="C18">
        <v>7894</v>
      </c>
      <c r="D18">
        <v>694</v>
      </c>
      <c r="E18">
        <v>6875</v>
      </c>
      <c r="F18" s="1">
        <f t="shared" si="0"/>
        <v>3.0372434760577649</v>
      </c>
      <c r="G18" s="1">
        <f t="shared" si="1"/>
        <v>2.7255272727272728</v>
      </c>
      <c r="H18" s="1">
        <f t="shared" si="2"/>
        <v>-0.3117162033304921</v>
      </c>
      <c r="I18">
        <v>-1</v>
      </c>
    </row>
    <row r="19" spans="1:9" x14ac:dyDescent="0.25">
      <c r="A19">
        <v>2011</v>
      </c>
      <c r="B19">
        <v>1072</v>
      </c>
      <c r="C19">
        <v>9753</v>
      </c>
      <c r="D19">
        <v>676</v>
      </c>
      <c r="E19">
        <v>6839</v>
      </c>
      <c r="F19" s="1">
        <f t="shared" si="0"/>
        <v>2.9677022454629345</v>
      </c>
      <c r="G19" s="1">
        <f t="shared" si="1"/>
        <v>2.6688112297119462</v>
      </c>
      <c r="H19" s="1">
        <f t="shared" si="2"/>
        <v>-0.29889101575098831</v>
      </c>
      <c r="I19">
        <v>-1</v>
      </c>
    </row>
    <row r="20" spans="1:9" x14ac:dyDescent="0.25">
      <c r="A20">
        <v>2012</v>
      </c>
      <c r="B20">
        <v>821</v>
      </c>
      <c r="C20">
        <v>7280</v>
      </c>
      <c r="D20">
        <v>606</v>
      </c>
      <c r="E20">
        <v>5785</v>
      </c>
      <c r="F20" s="1">
        <f t="shared" si="0"/>
        <v>3.0449175824175825</v>
      </c>
      <c r="G20" s="1">
        <f t="shared" si="1"/>
        <v>2.8283491789109765</v>
      </c>
      <c r="H20" s="1">
        <f t="shared" si="2"/>
        <v>-0.216568403506606</v>
      </c>
      <c r="I20">
        <v>-1</v>
      </c>
    </row>
    <row r="21" spans="1:9" x14ac:dyDescent="0.25">
      <c r="A21">
        <v>2013</v>
      </c>
      <c r="B21">
        <v>511</v>
      </c>
      <c r="C21">
        <v>4913</v>
      </c>
      <c r="D21">
        <v>402</v>
      </c>
      <c r="E21">
        <v>8035</v>
      </c>
      <c r="F21" s="1">
        <f t="shared" ref="F21" si="3">B21/C21*3*9</f>
        <v>2.8082637899450438</v>
      </c>
      <c r="G21" s="1">
        <f t="shared" ref="G21" si="4">D21/E21*3*9</f>
        <v>1.3508400746733042</v>
      </c>
      <c r="H21" s="1">
        <f t="shared" ref="H21" si="5">G21-F21</f>
        <v>-1.4574237152717395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F21" sqref="F21:H21"/>
    </sheetView>
  </sheetViews>
  <sheetFormatPr defaultRowHeight="15" x14ac:dyDescent="0.25"/>
  <cols>
    <col min="6" max="8" width="9.140625" style="1"/>
  </cols>
  <sheetData>
    <row r="1" spans="1:9" x14ac:dyDescent="0.25">
      <c r="A1" t="s">
        <v>1</v>
      </c>
      <c r="B1" t="s">
        <v>10</v>
      </c>
      <c r="C1" t="s">
        <v>11</v>
      </c>
      <c r="D1" t="s">
        <v>12</v>
      </c>
      <c r="E1" t="s">
        <v>13</v>
      </c>
      <c r="F1" s="1" t="s">
        <v>14</v>
      </c>
      <c r="G1" s="1" t="s">
        <v>15</v>
      </c>
      <c r="H1" s="1" t="s">
        <v>3</v>
      </c>
      <c r="I1" t="s">
        <v>0</v>
      </c>
    </row>
    <row r="2" spans="1:9" x14ac:dyDescent="0.25">
      <c r="A2">
        <v>1994</v>
      </c>
      <c r="B2">
        <v>2438</v>
      </c>
      <c r="C2">
        <v>7788</v>
      </c>
      <c r="D2">
        <v>2654</v>
      </c>
      <c r="E2">
        <v>8828</v>
      </c>
      <c r="F2" s="1">
        <f>B2/C2</f>
        <v>0.31304571135079612</v>
      </c>
      <c r="G2" s="1">
        <f>D2/E2</f>
        <v>0.30063434526506572</v>
      </c>
      <c r="H2" s="1">
        <f>F2-G2</f>
        <v>1.2411366085730402E-2</v>
      </c>
      <c r="I2">
        <v>-1</v>
      </c>
    </row>
    <row r="3" spans="1:9" x14ac:dyDescent="0.25">
      <c r="A3">
        <v>1995</v>
      </c>
      <c r="B3">
        <v>2892</v>
      </c>
      <c r="C3">
        <v>9574</v>
      </c>
      <c r="D3">
        <v>2992</v>
      </c>
      <c r="E3">
        <v>10059</v>
      </c>
      <c r="F3" s="1">
        <f t="shared" ref="F3:F20" si="0">B3/C3</f>
        <v>0.30206810110716525</v>
      </c>
      <c r="G3" s="1">
        <f t="shared" ref="G3:G20" si="1">D3/E3</f>
        <v>0.29744507406302811</v>
      </c>
      <c r="H3" s="1">
        <f t="shared" ref="H3:H21" si="2">F3-G3</f>
        <v>4.6230270441371402E-3</v>
      </c>
      <c r="I3">
        <v>-1</v>
      </c>
    </row>
    <row r="4" spans="1:9" x14ac:dyDescent="0.25">
      <c r="A4">
        <v>1996</v>
      </c>
      <c r="B4">
        <v>3411</v>
      </c>
      <c r="C4">
        <v>11250</v>
      </c>
      <c r="D4">
        <v>3414</v>
      </c>
      <c r="E4">
        <v>11258</v>
      </c>
      <c r="F4" s="1">
        <f t="shared" si="0"/>
        <v>0.30320000000000003</v>
      </c>
      <c r="G4" s="1">
        <f t="shared" si="1"/>
        <v>0.30325102149582517</v>
      </c>
      <c r="H4" s="1">
        <f t="shared" si="2"/>
        <v>-5.1021495825143148E-5</v>
      </c>
      <c r="I4">
        <v>-1</v>
      </c>
    </row>
    <row r="5" spans="1:9" x14ac:dyDescent="0.25">
      <c r="A5">
        <v>1997</v>
      </c>
      <c r="B5">
        <v>3407</v>
      </c>
      <c r="C5">
        <v>11224</v>
      </c>
      <c r="D5">
        <v>3420</v>
      </c>
      <c r="E5">
        <v>11577</v>
      </c>
      <c r="F5" s="1">
        <f t="shared" si="0"/>
        <v>0.30354597291518176</v>
      </c>
      <c r="G5" s="1">
        <f t="shared" si="1"/>
        <v>0.29541331951282718</v>
      </c>
      <c r="H5" s="1">
        <f t="shared" si="2"/>
        <v>8.1326534023545838E-3</v>
      </c>
      <c r="I5">
        <v>1</v>
      </c>
    </row>
    <row r="6" spans="1:9" x14ac:dyDescent="0.25">
      <c r="A6">
        <v>1998</v>
      </c>
      <c r="B6">
        <v>3770</v>
      </c>
      <c r="C6">
        <v>12721</v>
      </c>
      <c r="D6">
        <v>3621</v>
      </c>
      <c r="E6">
        <v>12008</v>
      </c>
      <c r="F6" s="1">
        <f t="shared" si="0"/>
        <v>0.29636034902916436</v>
      </c>
      <c r="G6" s="1">
        <f t="shared" si="1"/>
        <v>0.30154896735509662</v>
      </c>
      <c r="H6" s="1">
        <f t="shared" si="2"/>
        <v>-5.1886183259322594E-3</v>
      </c>
      <c r="I6">
        <v>1</v>
      </c>
    </row>
    <row r="7" spans="1:9" x14ac:dyDescent="0.25">
      <c r="A7">
        <v>1999</v>
      </c>
      <c r="B7">
        <v>3652</v>
      </c>
      <c r="C7">
        <v>11722</v>
      </c>
      <c r="D7">
        <v>3320</v>
      </c>
      <c r="E7">
        <v>11276</v>
      </c>
      <c r="F7" s="1">
        <f t="shared" si="0"/>
        <v>0.31155092987544786</v>
      </c>
      <c r="G7" s="1">
        <f t="shared" si="1"/>
        <v>0.29443064916637107</v>
      </c>
      <c r="H7" s="1">
        <f t="shared" si="2"/>
        <v>1.7120280709076785E-2</v>
      </c>
      <c r="I7">
        <v>1</v>
      </c>
    </row>
    <row r="8" spans="1:9" x14ac:dyDescent="0.25">
      <c r="A8">
        <v>2000</v>
      </c>
      <c r="B8">
        <v>4124</v>
      </c>
      <c r="C8">
        <v>13158</v>
      </c>
      <c r="D8">
        <v>3959</v>
      </c>
      <c r="E8">
        <v>12951</v>
      </c>
      <c r="F8" s="1">
        <f t="shared" si="0"/>
        <v>0.31342149262805896</v>
      </c>
      <c r="G8" s="1">
        <f t="shared" si="1"/>
        <v>0.30569068025635088</v>
      </c>
      <c r="H8" s="1">
        <f t="shared" si="2"/>
        <v>7.7308123717080846E-3</v>
      </c>
      <c r="I8">
        <v>1</v>
      </c>
    </row>
    <row r="9" spans="1:9" x14ac:dyDescent="0.25">
      <c r="A9">
        <v>2001</v>
      </c>
      <c r="B9">
        <v>3441</v>
      </c>
      <c r="C9">
        <v>11404</v>
      </c>
      <c r="D9">
        <v>3605</v>
      </c>
      <c r="E9">
        <v>11804</v>
      </c>
      <c r="F9" s="1">
        <f t="shared" si="0"/>
        <v>0.30173623290073659</v>
      </c>
      <c r="G9" s="1">
        <f t="shared" si="1"/>
        <v>0.30540494747543206</v>
      </c>
      <c r="H9" s="1">
        <f t="shared" si="2"/>
        <v>-3.6687145746954752E-3</v>
      </c>
      <c r="I9">
        <v>1</v>
      </c>
    </row>
    <row r="10" spans="1:9" x14ac:dyDescent="0.25">
      <c r="A10">
        <v>2002</v>
      </c>
      <c r="B10">
        <v>3607</v>
      </c>
      <c r="C10">
        <v>12207</v>
      </c>
      <c r="D10">
        <v>3188</v>
      </c>
      <c r="E10">
        <v>11261</v>
      </c>
      <c r="F10" s="1">
        <f t="shared" si="0"/>
        <v>0.2954861964446629</v>
      </c>
      <c r="G10" s="1">
        <f t="shared" si="1"/>
        <v>0.28310096794245626</v>
      </c>
      <c r="H10" s="1">
        <f t="shared" si="2"/>
        <v>1.2385228502206636E-2</v>
      </c>
      <c r="I10">
        <v>0</v>
      </c>
    </row>
    <row r="11" spans="1:9" x14ac:dyDescent="0.25">
      <c r="A11">
        <v>2003</v>
      </c>
      <c r="B11">
        <v>3584</v>
      </c>
      <c r="C11">
        <v>12125</v>
      </c>
      <c r="D11">
        <v>3607</v>
      </c>
      <c r="E11">
        <v>12091</v>
      </c>
      <c r="F11" s="1">
        <f t="shared" si="0"/>
        <v>0.29558762886597939</v>
      </c>
      <c r="G11" s="1">
        <f t="shared" si="1"/>
        <v>0.29832106525514845</v>
      </c>
      <c r="H11" s="1">
        <f t="shared" si="2"/>
        <v>-2.7334363891690638E-3</v>
      </c>
      <c r="I11">
        <v>1</v>
      </c>
    </row>
    <row r="12" spans="1:9" x14ac:dyDescent="0.25">
      <c r="A12">
        <v>2004</v>
      </c>
      <c r="B12">
        <v>3475</v>
      </c>
      <c r="C12">
        <v>11587</v>
      </c>
      <c r="D12">
        <v>3584</v>
      </c>
      <c r="E12">
        <v>12146</v>
      </c>
      <c r="F12" s="1">
        <f t="shared" si="0"/>
        <v>0.29990506602226635</v>
      </c>
      <c r="G12" s="1">
        <f t="shared" si="1"/>
        <v>0.29507656841758606</v>
      </c>
      <c r="H12" s="1">
        <f t="shared" si="2"/>
        <v>4.828497604680293E-3</v>
      </c>
      <c r="I12">
        <v>1</v>
      </c>
    </row>
    <row r="13" spans="1:9" x14ac:dyDescent="0.25">
      <c r="A13">
        <v>2005</v>
      </c>
      <c r="B13">
        <v>3465</v>
      </c>
      <c r="C13">
        <v>11641</v>
      </c>
      <c r="D13">
        <v>3451</v>
      </c>
      <c r="E13">
        <v>12170</v>
      </c>
      <c r="F13" s="1">
        <f t="shared" si="0"/>
        <v>0.29765484064942876</v>
      </c>
      <c r="G13" s="1">
        <f t="shared" si="1"/>
        <v>0.28356614626129828</v>
      </c>
      <c r="H13" s="1">
        <f t="shared" si="2"/>
        <v>1.4088694388130485E-2</v>
      </c>
      <c r="I13">
        <v>1</v>
      </c>
    </row>
    <row r="14" spans="1:9" x14ac:dyDescent="0.25">
      <c r="A14">
        <v>2006</v>
      </c>
      <c r="B14">
        <v>4058</v>
      </c>
      <c r="C14">
        <v>13237</v>
      </c>
      <c r="D14">
        <v>3705</v>
      </c>
      <c r="E14">
        <v>12523</v>
      </c>
      <c r="F14" s="1">
        <f t="shared" si="0"/>
        <v>0.30656493163103421</v>
      </c>
      <c r="G14" s="1">
        <f t="shared" si="1"/>
        <v>0.29585562564880619</v>
      </c>
      <c r="H14" s="1">
        <f t="shared" si="2"/>
        <v>1.0709305982228023E-2</v>
      </c>
      <c r="I14">
        <v>1</v>
      </c>
    </row>
    <row r="15" spans="1:9" x14ac:dyDescent="0.25">
      <c r="A15">
        <v>2007</v>
      </c>
      <c r="B15">
        <v>3661</v>
      </c>
      <c r="C15">
        <v>11751</v>
      </c>
      <c r="D15">
        <v>3452</v>
      </c>
      <c r="E15">
        <v>11683</v>
      </c>
      <c r="F15" s="1">
        <f t="shared" si="0"/>
        <v>0.31154795336567098</v>
      </c>
      <c r="G15" s="1">
        <f t="shared" si="1"/>
        <v>0.29547205341093896</v>
      </c>
      <c r="H15" s="1">
        <f t="shared" si="2"/>
        <v>1.607589995473202E-2</v>
      </c>
      <c r="I15">
        <v>1</v>
      </c>
    </row>
    <row r="16" spans="1:9" x14ac:dyDescent="0.25">
      <c r="A16">
        <v>2008</v>
      </c>
      <c r="B16">
        <v>3209</v>
      </c>
      <c r="C16">
        <v>10872</v>
      </c>
      <c r="D16">
        <v>3537</v>
      </c>
      <c r="E16">
        <v>12204</v>
      </c>
      <c r="F16" s="1">
        <f t="shared" si="0"/>
        <v>0.2951618837380427</v>
      </c>
      <c r="G16" s="1">
        <f t="shared" si="1"/>
        <v>0.28982300884955753</v>
      </c>
      <c r="H16" s="1">
        <f t="shared" si="2"/>
        <v>5.3388748884851678E-3</v>
      </c>
      <c r="I16">
        <v>1</v>
      </c>
    </row>
    <row r="17" spans="1:9" x14ac:dyDescent="0.25">
      <c r="A17">
        <v>2009</v>
      </c>
      <c r="B17">
        <v>3683</v>
      </c>
      <c r="C17">
        <v>12595</v>
      </c>
      <c r="D17">
        <v>3488</v>
      </c>
      <c r="E17">
        <v>12018</v>
      </c>
      <c r="F17" s="1">
        <f t="shared" si="0"/>
        <v>0.29241762604208021</v>
      </c>
      <c r="G17" s="1">
        <f t="shared" si="1"/>
        <v>0.29023131968713595</v>
      </c>
      <c r="H17" s="1">
        <f t="shared" si="2"/>
        <v>2.1863063549442674E-3</v>
      </c>
      <c r="I17">
        <v>1</v>
      </c>
    </row>
    <row r="18" spans="1:9" x14ac:dyDescent="0.25">
      <c r="A18">
        <v>2010</v>
      </c>
      <c r="B18">
        <v>3802</v>
      </c>
      <c r="C18">
        <v>12893</v>
      </c>
      <c r="D18">
        <v>3824</v>
      </c>
      <c r="E18">
        <v>13466</v>
      </c>
      <c r="F18" s="1">
        <f t="shared" si="0"/>
        <v>0.29488869929419065</v>
      </c>
      <c r="G18" s="1">
        <f t="shared" si="1"/>
        <v>0.28397445418090006</v>
      </c>
      <c r="H18" s="1">
        <f t="shared" si="2"/>
        <v>1.0914245113290588E-2</v>
      </c>
      <c r="I18">
        <v>-1</v>
      </c>
    </row>
    <row r="19" spans="1:9" x14ac:dyDescent="0.25">
      <c r="A19">
        <v>2011</v>
      </c>
      <c r="B19">
        <v>3553</v>
      </c>
      <c r="C19">
        <v>12123</v>
      </c>
      <c r="D19">
        <v>4071</v>
      </c>
      <c r="E19">
        <v>14131</v>
      </c>
      <c r="F19" s="1">
        <f t="shared" si="0"/>
        <v>0.29307927080755586</v>
      </c>
      <c r="G19" s="1">
        <f t="shared" si="1"/>
        <v>0.28809001486094404</v>
      </c>
      <c r="H19" s="1">
        <f t="shared" si="2"/>
        <v>4.9892559466118147E-3</v>
      </c>
      <c r="I19">
        <v>-1</v>
      </c>
    </row>
    <row r="20" spans="1:9" x14ac:dyDescent="0.25">
      <c r="A20">
        <v>2012</v>
      </c>
      <c r="B20">
        <v>3335</v>
      </c>
      <c r="C20">
        <v>11668</v>
      </c>
      <c r="D20">
        <v>3778</v>
      </c>
      <c r="E20">
        <v>13103</v>
      </c>
      <c r="F20" s="1">
        <f t="shared" si="0"/>
        <v>0.2858244772026054</v>
      </c>
      <c r="G20" s="1">
        <f t="shared" si="1"/>
        <v>0.28833091658398841</v>
      </c>
      <c r="H20" s="1">
        <f t="shared" si="2"/>
        <v>-2.5064393813830077E-3</v>
      </c>
      <c r="I20">
        <v>-1</v>
      </c>
    </row>
    <row r="21" spans="1:9" x14ac:dyDescent="0.25">
      <c r="A21">
        <v>2013</v>
      </c>
      <c r="B21">
        <v>2158</v>
      </c>
      <c r="C21">
        <v>7308</v>
      </c>
      <c r="D21">
        <v>2136</v>
      </c>
      <c r="E21">
        <v>6987</v>
      </c>
      <c r="F21" s="1">
        <f t="shared" ref="F21" si="3">B21/C21</f>
        <v>0.29529282977558841</v>
      </c>
      <c r="G21" s="1">
        <f t="shared" ref="G21" si="4">D21/E21</f>
        <v>0.30571060541004724</v>
      </c>
      <c r="H21" s="1">
        <f t="shared" ref="H21" si="5">F21-G21</f>
        <v>-1.0417775634458837E-2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25" sqref="P2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ALvNL ERA Diff</vt:lpstr>
      <vt:lpstr>ALvNL BA Diff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2013-07-15T20:58:00Z</dcterms:modified>
</cp:coreProperties>
</file>